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1173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56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A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H119" l="1"/>
  <c r="H157"/>
  <c r="G195"/>
  <c r="I195"/>
  <c r="H176"/>
  <c r="F176"/>
  <c r="I176"/>
  <c r="G176"/>
  <c r="I157"/>
  <c r="J157"/>
  <c r="F157"/>
  <c r="J138"/>
  <c r="H138"/>
  <c r="I138"/>
  <c r="J119"/>
  <c r="I119"/>
  <c r="F119"/>
  <c r="I100"/>
  <c r="H81"/>
  <c r="I81"/>
  <c r="F81"/>
  <c r="J81"/>
  <c r="I62"/>
  <c r="H62"/>
  <c r="F62"/>
  <c r="J62"/>
  <c r="G43"/>
  <c r="H43"/>
  <c r="I43"/>
  <c r="G24"/>
  <c r="F24"/>
  <c r="I24"/>
  <c r="H24"/>
  <c r="H195"/>
  <c r="F195"/>
  <c r="J195"/>
  <c r="J176"/>
  <c r="G157"/>
  <c r="G138"/>
  <c r="F138"/>
  <c r="G119"/>
  <c r="F100"/>
  <c r="G81"/>
  <c r="G62"/>
  <c r="F43"/>
  <c r="J43"/>
  <c r="J24"/>
  <c r="J100"/>
  <c r="H100"/>
  <c r="G100"/>
  <c r="I196" l="1"/>
  <c r="H196"/>
  <c r="G196"/>
  <c r="F196"/>
  <c r="J196"/>
</calcChain>
</file>

<file path=xl/sharedStrings.xml><?xml version="1.0" encoding="utf-8"?>
<sst xmlns="http://schemas.openxmlformats.org/spreadsheetml/2006/main" count="320" uniqueCount="90">
  <si>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</si>
  <si>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</si>
  <si>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</si>
  <si>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</si>
  <si>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</si>
  <si>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</si>
  <si>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</si>
  <si>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</si>
  <si>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</si>
  <si>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</si>
  <si>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</si>
  <si>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</si>
  <si>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</si>
  <si>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</si>
  <si>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</si>
  <si>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</si>
  <si>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</si>
  <si>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</si>
  <si>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</si>
  <si>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</si>
  <si>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</si>
  <si>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</si>
  <si>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</si>
  <si>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</si>
  <si>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</si>
  <si>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</si>
  <si>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</si>
  <si>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</si>
  <si>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</si>
  <si>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</si>
  <si>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</si>
  <si>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</si>
  <si>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</si>
  <si>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</si>
  <si>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</si>
  <si>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</si>
  <si>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</si>
  <si>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</si>
  <si>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</si>
  <si>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</si>
  <si>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</si>
  <si>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Каша гречневая вязкая</t>
  </si>
  <si>
    <t>Напиток из ягод</t>
  </si>
  <si>
    <t>Хлеб ржаной</t>
  </si>
  <si>
    <t>Чай с сахаром и лимоном</t>
  </si>
  <si>
    <t>Запеканка творожная с соусом</t>
  </si>
  <si>
    <t>Чай с сахаром</t>
  </si>
  <si>
    <t>Рис припущенный</t>
  </si>
  <si>
    <t>Макаронные изделия отварные</t>
  </si>
  <si>
    <t>Хлеб пшеничный</t>
  </si>
  <si>
    <t>Каша молочная пшенная с маслом</t>
  </si>
  <si>
    <t>Мучное изделие</t>
  </si>
  <si>
    <t xml:space="preserve">хлеб </t>
  </si>
  <si>
    <t>Борщ из свежей капусты с картофелем со сметаной</t>
  </si>
  <si>
    <t>Суп из овощей со сметаной</t>
  </si>
  <si>
    <t>Суп картофельный с горохом</t>
  </si>
  <si>
    <t>Каша молочная рисовая с маслом</t>
  </si>
  <si>
    <t>Таб 4</t>
  </si>
  <si>
    <t xml:space="preserve">Чай  с сахаром </t>
  </si>
  <si>
    <t>Рассольник  со сметаной</t>
  </si>
  <si>
    <t>Лимонад домашний</t>
  </si>
  <si>
    <t>Булочка молочная</t>
  </si>
  <si>
    <t xml:space="preserve">Чай с сахаром </t>
  </si>
  <si>
    <t>Напиток из сухофруктов</t>
  </si>
  <si>
    <t>Таб.4</t>
  </si>
  <si>
    <t>Запеканка картофельная с мясом и овощами</t>
  </si>
  <si>
    <t>Вареники с творогом с соусом</t>
  </si>
  <si>
    <t xml:space="preserve">Булочка молочная </t>
  </si>
  <si>
    <t>Бутерброды с сыром</t>
  </si>
  <si>
    <t>Пюре фруктовое</t>
  </si>
  <si>
    <t>Суп -лапша домашняя  с гренками</t>
  </si>
  <si>
    <t xml:space="preserve">Мясо тушоное </t>
  </si>
  <si>
    <t xml:space="preserve">Пудинг из птицы с соусом </t>
  </si>
  <si>
    <t>Фишболы в соусе</t>
  </si>
  <si>
    <t>Пюре картофельное</t>
  </si>
  <si>
    <t xml:space="preserve">Минестроне </t>
  </si>
  <si>
    <t>Пельмени</t>
  </si>
  <si>
    <t>Закуска из овощей</t>
  </si>
  <si>
    <t>Биточки с соусом</t>
  </si>
  <si>
    <t>Птица, тушенная в соусе</t>
  </si>
  <si>
    <t>Плов из мяса</t>
  </si>
  <si>
    <t>Щи из свежей капусты с картофелем со сметаной</t>
  </si>
  <si>
    <t>Биточки из птицы с соусом</t>
  </si>
  <si>
    <t xml:space="preserve">Уха школьная </t>
  </si>
  <si>
    <t xml:space="preserve">Борщ сибирский со сметаной </t>
  </si>
  <si>
    <t>Мясные ежики в соусе</t>
  </si>
  <si>
    <t xml:space="preserve">Рис припущенный </t>
  </si>
  <si>
    <t>МБОУ "СОШ №117"</t>
  </si>
  <si>
    <t>Плодистая О.К.</t>
  </si>
  <si>
    <t xml:space="preserve">Суп-лапша домашняя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</si>
</sst>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J156" sqref="J15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87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>
      <c r="A2" s="35" t="s">
        <v>6</v>
      </c>
      <c r="C2" s="2"/>
      <c r="G2" s="2" t="s">
        <v>18</v>
      </c>
      <c r="H2" s="59" t="s">
        <v>88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1" t="s">
        <v>57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58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4.4">
      <c r="A9" s="23"/>
      <c r="B9" s="15"/>
      <c r="C9" s="11"/>
      <c r="D9" s="7" t="s">
        <v>23</v>
      </c>
      <c r="E9" s="42" t="s">
        <v>68</v>
      </c>
      <c r="F9" s="43">
        <v>40</v>
      </c>
      <c r="G9" s="43">
        <v>4.8899999999999997</v>
      </c>
      <c r="H9" s="43">
        <v>3.32</v>
      </c>
      <c r="I9" s="43">
        <v>15</v>
      </c>
      <c r="J9" s="43">
        <v>110</v>
      </c>
      <c r="K9" s="44">
        <v>3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7" t="s">
        <v>26</v>
      </c>
      <c r="E11" s="42" t="s">
        <v>69</v>
      </c>
      <c r="F11" s="43">
        <v>125</v>
      </c>
      <c r="G11" s="43">
        <v>0</v>
      </c>
      <c r="H11" s="43">
        <v>0</v>
      </c>
      <c r="I11" s="43">
        <v>13.75</v>
      </c>
      <c r="J11" s="43">
        <v>55</v>
      </c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11.08</v>
      </c>
      <c r="H13" s="19">
        <f t="shared" si="0"/>
        <v>9.94</v>
      </c>
      <c r="I13" s="19">
        <f t="shared" si="0"/>
        <v>88.92</v>
      </c>
      <c r="J13" s="19">
        <f t="shared" si="0"/>
        <v>490</v>
      </c>
      <c r="K13" s="25"/>
      <c r="L13" s="19">
        <v>78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4.6399999999999997</v>
      </c>
      <c r="H15" s="43">
        <v>5.04</v>
      </c>
      <c r="I15" s="43">
        <v>26.52</v>
      </c>
      <c r="J15" s="43">
        <v>176</v>
      </c>
      <c r="K15" s="44">
        <v>148</v>
      </c>
      <c r="L15" s="43"/>
    </row>
    <row r="16" spans="1:12" ht="14.4">
      <c r="A16" s="23"/>
      <c r="B16" s="15"/>
      <c r="C16" s="11"/>
      <c r="D16" s="7" t="s">
        <v>28</v>
      </c>
      <c r="E16" s="42" t="s">
        <v>71</v>
      </c>
      <c r="F16" s="43">
        <v>90</v>
      </c>
      <c r="G16" s="43">
        <v>12.51</v>
      </c>
      <c r="H16" s="43">
        <v>19.8</v>
      </c>
      <c r="I16" s="43">
        <v>3.6</v>
      </c>
      <c r="J16" s="43">
        <v>130</v>
      </c>
      <c r="K16" s="44">
        <v>433</v>
      </c>
      <c r="L16" s="43"/>
    </row>
    <row r="17" spans="1:12" ht="14.4">
      <c r="A17" s="23"/>
      <c r="B17" s="15"/>
      <c r="C17" s="11"/>
      <c r="D17" s="7" t="s">
        <v>29</v>
      </c>
      <c r="E17" s="42" t="s">
        <v>86</v>
      </c>
      <c r="F17" s="43">
        <v>150</v>
      </c>
      <c r="G17" s="43">
        <v>3.72</v>
      </c>
      <c r="H17" s="43">
        <v>4.33</v>
      </c>
      <c r="I17" s="43">
        <v>38.92</v>
      </c>
      <c r="J17" s="43">
        <v>209</v>
      </c>
      <c r="K17" s="44">
        <v>512</v>
      </c>
      <c r="L17" s="43"/>
    </row>
    <row r="18" spans="1:12" ht="14.4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>
      <c r="A19" s="23"/>
      <c r="B19" s="15"/>
      <c r="C19" s="11"/>
      <c r="D19" s="7" t="s">
        <v>31</v>
      </c>
      <c r="E19" s="42" t="s">
        <v>49</v>
      </c>
      <c r="F19" s="43">
        <v>40</v>
      </c>
      <c r="G19" s="43">
        <v>3.2</v>
      </c>
      <c r="H19" s="43">
        <v>0.4</v>
      </c>
      <c r="I19" s="43">
        <v>20</v>
      </c>
      <c r="J19" s="43">
        <v>96</v>
      </c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1.6</v>
      </c>
      <c r="H20" s="43">
        <v>0.2</v>
      </c>
      <c r="I20" s="43">
        <v>9</v>
      </c>
      <c r="J20" s="43">
        <v>44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25.93</v>
      </c>
      <c r="H23" s="19">
        <f t="shared" si="1"/>
        <v>29.8</v>
      </c>
      <c r="I23" s="19">
        <f t="shared" si="1"/>
        <v>113.29</v>
      </c>
      <c r="J23" s="19">
        <f t="shared" si="1"/>
        <v>719</v>
      </c>
      <c r="K23" s="25"/>
      <c r="L23" s="19">
        <v>97</v>
      </c>
    </row>
    <row r="24" spans="1:12" ht="14.4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1215</v>
      </c>
      <c r="G24" s="32">
        <f t="shared" ref="G24:J24" si="2">G13+G23</f>
        <v>37.01</v>
      </c>
      <c r="H24" s="32">
        <f t="shared" si="2"/>
        <v>39.74</v>
      </c>
      <c r="I24" s="32">
        <f t="shared" si="2"/>
        <v>202.21</v>
      </c>
      <c r="J24" s="32">
        <f t="shared" si="2"/>
        <v>1209</v>
      </c>
      <c r="K24" s="32"/>
      <c r="L24" s="32"/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90</v>
      </c>
      <c r="G25" s="40">
        <v>17.91</v>
      </c>
      <c r="H25" s="40">
        <v>3.8</v>
      </c>
      <c r="I25" s="40">
        <v>10.55</v>
      </c>
      <c r="J25" s="40">
        <v>150</v>
      </c>
      <c r="K25" s="41" t="s">
        <v>40</v>
      </c>
      <c r="L25" s="40"/>
    </row>
    <row r="26" spans="1:12" ht="14.4">
      <c r="A26" s="14"/>
      <c r="B26" s="15"/>
      <c r="C26" s="11"/>
      <c r="D26" s="5" t="s">
        <v>21</v>
      </c>
      <c r="E26" s="42" t="s">
        <v>48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40</v>
      </c>
      <c r="L27" s="43"/>
    </row>
    <row r="28" spans="1:12" ht="14.4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27.36</v>
      </c>
      <c r="H32" s="19">
        <f t="shared" ref="H32" si="4">SUM(H25:H31)</f>
        <v>9.51</v>
      </c>
      <c r="I32" s="19">
        <f t="shared" ref="I32" si="5">SUM(I25:I31)</f>
        <v>94.49</v>
      </c>
      <c r="J32" s="19">
        <f t="shared" ref="J32" si="6">SUM(J25:J31)</f>
        <v>577</v>
      </c>
      <c r="K32" s="25"/>
      <c r="L32" s="19">
        <v>78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>
      <c r="A35" s="14"/>
      <c r="B35" s="15"/>
      <c r="C35" s="11"/>
      <c r="D35" s="7" t="s">
        <v>28</v>
      </c>
      <c r="E35" s="39" t="s">
        <v>72</v>
      </c>
      <c r="F35" s="40">
        <v>90</v>
      </c>
      <c r="G35" s="40">
        <v>17.91</v>
      </c>
      <c r="H35" s="40">
        <v>3.8</v>
      </c>
      <c r="I35" s="40">
        <v>10.55</v>
      </c>
      <c r="J35" s="40">
        <v>150</v>
      </c>
      <c r="K35" s="41" t="s">
        <v>40</v>
      </c>
      <c r="L35" s="40"/>
    </row>
    <row r="36" spans="1:12" ht="14.4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4.4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40</v>
      </c>
      <c r="L37" s="43"/>
    </row>
    <row r="38" spans="1:12" ht="14.4">
      <c r="A38" s="14"/>
      <c r="B38" s="15"/>
      <c r="C38" s="11"/>
      <c r="D38" s="7" t="s">
        <v>31</v>
      </c>
      <c r="E38" s="42" t="s">
        <v>49</v>
      </c>
      <c r="F38" s="43">
        <v>40</v>
      </c>
      <c r="G38" s="43">
        <v>3.2</v>
      </c>
      <c r="H38" s="43">
        <v>0.4</v>
      </c>
      <c r="I38" s="43">
        <v>20</v>
      </c>
      <c r="J38" s="43">
        <v>96</v>
      </c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1.6</v>
      </c>
      <c r="H39" s="43">
        <v>0.2</v>
      </c>
      <c r="I39" s="43">
        <v>9</v>
      </c>
      <c r="J39" s="43">
        <v>44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7">SUM(G33:G41)</f>
        <v>30.51</v>
      </c>
      <c r="H42" s="19">
        <f t="shared" ref="H42" si="8">SUM(H33:H41)</f>
        <v>12.62</v>
      </c>
      <c r="I42" s="19">
        <f t="shared" ref="I42" si="9">SUM(I33:I41)</f>
        <v>115.17999999999999</v>
      </c>
      <c r="J42" s="19">
        <f t="shared" ref="J42" si="10">SUM(J33:J41)</f>
        <v>706</v>
      </c>
      <c r="K42" s="25"/>
      <c r="L42" s="19">
        <v>97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1200</v>
      </c>
      <c r="G43" s="32">
        <f t="shared" ref="G43" si="11">G32+G42</f>
        <v>57.870000000000005</v>
      </c>
      <c r="H43" s="32">
        <f t="shared" ref="H43" si="12">H32+H42</f>
        <v>22.13</v>
      </c>
      <c r="I43" s="32">
        <f t="shared" ref="I43" si="13">I32+I42</f>
        <v>209.67</v>
      </c>
      <c r="J43" s="32">
        <f t="shared" ref="J43" si="14">J32+J42</f>
        <v>1283</v>
      </c>
      <c r="K43" s="32"/>
      <c r="L43" s="32"/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42" t="s">
        <v>73</v>
      </c>
      <c r="F44" s="43">
        <v>120</v>
      </c>
      <c r="G44" s="43">
        <v>14.16</v>
      </c>
      <c r="H44" s="43">
        <v>9.48</v>
      </c>
      <c r="I44" s="43">
        <v>10.08</v>
      </c>
      <c r="J44" s="43">
        <v>193</v>
      </c>
      <c r="K44" s="44" t="s">
        <v>40</v>
      </c>
      <c r="L44" s="40"/>
    </row>
    <row r="45" spans="1:12" ht="14.4">
      <c r="A45" s="23"/>
      <c r="B45" s="15"/>
      <c r="C45" s="11"/>
      <c r="D45" s="5" t="s">
        <v>21</v>
      </c>
      <c r="E45" s="42" t="s">
        <v>74</v>
      </c>
      <c r="F45" s="43">
        <v>150</v>
      </c>
      <c r="G45" s="43">
        <v>3.15</v>
      </c>
      <c r="H45" s="43">
        <v>6.75</v>
      </c>
      <c r="I45" s="43">
        <v>21.9</v>
      </c>
      <c r="J45" s="43">
        <v>163</v>
      </c>
      <c r="K45" s="44">
        <v>520</v>
      </c>
      <c r="L45" s="43"/>
    </row>
    <row r="46" spans="1:12" ht="14.4">
      <c r="A46" s="23"/>
      <c r="B46" s="15"/>
      <c r="C46" s="11"/>
      <c r="D46" s="7" t="s">
        <v>22</v>
      </c>
      <c r="E46" s="42" t="s">
        <v>60</v>
      </c>
      <c r="F46" s="43">
        <v>200</v>
      </c>
      <c r="G46" s="43"/>
      <c r="H46" s="43"/>
      <c r="I46" s="43">
        <v>18</v>
      </c>
      <c r="J46" s="43">
        <v>113</v>
      </c>
      <c r="K46" s="44" t="s">
        <v>40</v>
      </c>
      <c r="L46" s="43"/>
    </row>
    <row r="47" spans="1:12" ht="14.4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19.709999999999997</v>
      </c>
      <c r="H51" s="19">
        <f t="shared" ref="H51" si="16">SUM(H44:H50)</f>
        <v>16.53</v>
      </c>
      <c r="I51" s="19">
        <f t="shared" ref="I51" si="17">SUM(I44:I50)</f>
        <v>64.97999999999999</v>
      </c>
      <c r="J51" s="19">
        <f t="shared" ref="J51" si="18">SUM(J44:J50)</f>
        <v>541</v>
      </c>
      <c r="K51" s="25"/>
      <c r="L51" s="19">
        <v>78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5.2</v>
      </c>
      <c r="H53" s="43">
        <v>4.4000000000000004</v>
      </c>
      <c r="I53" s="43">
        <v>10.8</v>
      </c>
      <c r="J53" s="43">
        <v>104</v>
      </c>
      <c r="K53" s="44" t="s">
        <v>40</v>
      </c>
      <c r="L53" s="43"/>
    </row>
    <row r="54" spans="1:12" ht="14.4">
      <c r="A54" s="23"/>
      <c r="B54" s="15"/>
      <c r="C54" s="11"/>
      <c r="D54" s="7" t="s">
        <v>28</v>
      </c>
      <c r="E54" s="42" t="s">
        <v>73</v>
      </c>
      <c r="F54" s="43">
        <v>120</v>
      </c>
      <c r="G54" s="43">
        <v>14.16</v>
      </c>
      <c r="H54" s="43">
        <v>9.48</v>
      </c>
      <c r="I54" s="43">
        <v>10.08</v>
      </c>
      <c r="J54" s="43">
        <v>193</v>
      </c>
      <c r="K54" s="44" t="s">
        <v>40</v>
      </c>
      <c r="L54" s="43"/>
    </row>
    <row r="55" spans="1:12" ht="14.4">
      <c r="A55" s="23"/>
      <c r="B55" s="15"/>
      <c r="C55" s="11"/>
      <c r="D55" s="7" t="s">
        <v>29</v>
      </c>
      <c r="E55" s="42" t="s">
        <v>74</v>
      </c>
      <c r="F55" s="43">
        <v>150</v>
      </c>
      <c r="G55" s="43">
        <v>3.15</v>
      </c>
      <c r="H55" s="43">
        <v>6.75</v>
      </c>
      <c r="I55" s="43">
        <v>21.9</v>
      </c>
      <c r="J55" s="43">
        <v>163</v>
      </c>
      <c r="K55" s="44">
        <v>520</v>
      </c>
      <c r="L55" s="43"/>
    </row>
    <row r="56" spans="1:12" ht="14.4">
      <c r="A56" s="23"/>
      <c r="B56" s="15"/>
      <c r="C56" s="11"/>
      <c r="D56" s="7" t="s">
        <v>30</v>
      </c>
      <c r="E56" s="42" t="s">
        <v>60</v>
      </c>
      <c r="F56" s="43">
        <v>200</v>
      </c>
      <c r="G56" s="43"/>
      <c r="H56" s="43"/>
      <c r="I56" s="43">
        <v>18</v>
      </c>
      <c r="J56" s="43">
        <v>113</v>
      </c>
      <c r="K56" s="44" t="s">
        <v>40</v>
      </c>
      <c r="L56" s="43"/>
    </row>
    <row r="57" spans="1:12" ht="14.4">
      <c r="A57" s="23"/>
      <c r="B57" s="15"/>
      <c r="C57" s="11"/>
      <c r="D57" s="7" t="s">
        <v>31</v>
      </c>
      <c r="E57" s="42" t="s">
        <v>49</v>
      </c>
      <c r="F57" s="43">
        <v>40</v>
      </c>
      <c r="G57" s="43">
        <v>3.2</v>
      </c>
      <c r="H57" s="43">
        <v>0.4</v>
      </c>
      <c r="I57" s="43">
        <v>20</v>
      </c>
      <c r="J57" s="43">
        <v>96</v>
      </c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1.6</v>
      </c>
      <c r="H58" s="43">
        <v>0.2</v>
      </c>
      <c r="I58" s="43">
        <v>9</v>
      </c>
      <c r="J58" s="43">
        <v>44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19">SUM(G52:G60)</f>
        <v>27.31</v>
      </c>
      <c r="H61" s="19">
        <f t="shared" ref="H61" si="20">SUM(H52:H60)</f>
        <v>21.23</v>
      </c>
      <c r="I61" s="19">
        <f t="shared" ref="I61" si="21">SUM(I52:I60)</f>
        <v>89.78</v>
      </c>
      <c r="J61" s="19">
        <f t="shared" ref="J61" si="22">SUM(J52:J60)</f>
        <v>713</v>
      </c>
      <c r="K61" s="25"/>
      <c r="L61" s="19">
        <v>97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1230</v>
      </c>
      <c r="G62" s="32">
        <f t="shared" ref="G62" si="23">G51+G61</f>
        <v>47.019999999999996</v>
      </c>
      <c r="H62" s="32">
        <f t="shared" ref="H62" si="24">H51+H61</f>
        <v>37.760000000000005</v>
      </c>
      <c r="I62" s="32">
        <f t="shared" ref="I62" si="25">I51+I61</f>
        <v>154.76</v>
      </c>
      <c r="J62" s="32">
        <f t="shared" ref="J62" si="26">J51+J61</f>
        <v>1254</v>
      </c>
      <c r="K62" s="32"/>
      <c r="L62" s="32"/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4.0999999999999996</v>
      </c>
      <c r="H66" s="43">
        <v>1.6</v>
      </c>
      <c r="I66" s="43">
        <v>26.4</v>
      </c>
      <c r="J66" s="43">
        <v>128</v>
      </c>
      <c r="K66" s="44">
        <v>428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32.43</v>
      </c>
      <c r="H70" s="19">
        <f t="shared" ref="H70" si="28">SUM(H63:H69)</f>
        <v>12.17</v>
      </c>
      <c r="I70" s="19">
        <f t="shared" ref="I70" si="29">SUM(I63:I69)</f>
        <v>72.139999999999986</v>
      </c>
      <c r="J70" s="19">
        <f t="shared" ref="J70" si="30">SUM(J63:J69)</f>
        <v>554</v>
      </c>
      <c r="K70" s="25"/>
      <c r="L70" s="19">
        <v>78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80</v>
      </c>
      <c r="G71" s="43">
        <v>1.47</v>
      </c>
      <c r="H71" s="43">
        <v>3.6</v>
      </c>
      <c r="I71" s="43">
        <v>6</v>
      </c>
      <c r="J71" s="43">
        <v>63</v>
      </c>
      <c r="K71" s="44" t="s">
        <v>40</v>
      </c>
      <c r="L71" s="43"/>
    </row>
    <row r="72" spans="1:12" ht="14.4">
      <c r="A72" s="23"/>
      <c r="B72" s="15"/>
      <c r="C72" s="11"/>
      <c r="D72" s="7" t="s">
        <v>27</v>
      </c>
      <c r="E72" s="42" t="s">
        <v>53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>
      <c r="A73" s="23"/>
      <c r="B73" s="15"/>
      <c r="C73" s="11"/>
      <c r="D73" s="7" t="s">
        <v>28</v>
      </c>
      <c r="E73" s="42" t="s">
        <v>76</v>
      </c>
      <c r="F73" s="43">
        <v>160</v>
      </c>
      <c r="G73" s="43">
        <v>17.34</v>
      </c>
      <c r="H73" s="43">
        <v>13.4</v>
      </c>
      <c r="I73" s="43">
        <v>39.4</v>
      </c>
      <c r="J73" s="43">
        <v>350</v>
      </c>
      <c r="K73" s="44" t="s">
        <v>40</v>
      </c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0.2</v>
      </c>
      <c r="H75" s="43">
        <v>0.02</v>
      </c>
      <c r="I75" s="43">
        <v>15</v>
      </c>
      <c r="J75" s="43">
        <v>61</v>
      </c>
      <c r="K75" s="44">
        <v>685</v>
      </c>
      <c r="L75" s="43"/>
    </row>
    <row r="76" spans="1:12" ht="14.4">
      <c r="A76" s="23"/>
      <c r="B76" s="15"/>
      <c r="C76" s="11"/>
      <c r="D76" s="7" t="s">
        <v>31</v>
      </c>
      <c r="E76" s="42" t="s">
        <v>49</v>
      </c>
      <c r="F76" s="43">
        <v>40</v>
      </c>
      <c r="G76" s="43">
        <v>3.2</v>
      </c>
      <c r="H76" s="43">
        <v>0.4</v>
      </c>
      <c r="I76" s="43">
        <v>20</v>
      </c>
      <c r="J76" s="43">
        <v>96</v>
      </c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1.6</v>
      </c>
      <c r="H77" s="43">
        <v>0.2</v>
      </c>
      <c r="I77" s="43">
        <v>9</v>
      </c>
      <c r="J77" s="43">
        <v>44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25.47</v>
      </c>
      <c r="H80" s="19">
        <f t="shared" ref="H80" si="32">SUM(H71:H79)</f>
        <v>22.529999999999998</v>
      </c>
      <c r="I80" s="19">
        <f t="shared" ref="I80" si="33">SUM(I71:I79)</f>
        <v>99.960000000000008</v>
      </c>
      <c r="J80" s="19">
        <f t="shared" ref="J80" si="34">SUM(J71:J79)</f>
        <v>706</v>
      </c>
      <c r="K80" s="25"/>
      <c r="L80" s="19">
        <v>97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1200</v>
      </c>
      <c r="G81" s="32">
        <f t="shared" ref="G81" si="35">G70+G80</f>
        <v>57.9</v>
      </c>
      <c r="H81" s="32">
        <f t="shared" ref="H81" si="36">H70+H80</f>
        <v>34.699999999999996</v>
      </c>
      <c r="I81" s="32">
        <f t="shared" ref="I81" si="37">I70+I80</f>
        <v>172.1</v>
      </c>
      <c r="J81" s="32">
        <f t="shared" ref="J81" si="38">J70+J80</f>
        <v>1260</v>
      </c>
      <c r="K81" s="32"/>
      <c r="L81" s="32"/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42" t="s">
        <v>78</v>
      </c>
      <c r="F82" s="43">
        <v>90</v>
      </c>
      <c r="G82" s="43">
        <v>8.83</v>
      </c>
      <c r="H82" s="43">
        <v>8.3000000000000007</v>
      </c>
      <c r="I82" s="43">
        <v>11.04</v>
      </c>
      <c r="J82" s="43">
        <v>157</v>
      </c>
      <c r="K82" s="44">
        <v>451</v>
      </c>
      <c r="L82" s="40"/>
    </row>
    <row r="83" spans="1:12" ht="14.4">
      <c r="A83" s="23"/>
      <c r="B83" s="15"/>
      <c r="C83" s="11"/>
      <c r="D83" s="50"/>
      <c r="E83" s="42" t="s">
        <v>47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4.4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40</v>
      </c>
      <c r="L84" s="43"/>
    </row>
    <row r="85" spans="1:12" ht="14.4">
      <c r="A85" s="23"/>
      <c r="B85" s="15"/>
      <c r="C85" s="11"/>
      <c r="D85" s="7" t="s">
        <v>23</v>
      </c>
      <c r="E85" s="42" t="s">
        <v>49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15.76</v>
      </c>
      <c r="H89" s="19">
        <f t="shared" ref="H89" si="40">SUM(H82:H88)</f>
        <v>13.82</v>
      </c>
      <c r="I89" s="19">
        <f t="shared" ref="I89" si="41">SUM(I82:I88)</f>
        <v>97.18</v>
      </c>
      <c r="J89" s="19">
        <f t="shared" ref="J89" si="42">SUM(J82:J88)</f>
        <v>580</v>
      </c>
      <c r="K89" s="25"/>
      <c r="L89" s="19">
        <v>78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54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4.4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8.83</v>
      </c>
      <c r="H92" s="43">
        <v>8.3000000000000007</v>
      </c>
      <c r="I92" s="43">
        <v>11.04</v>
      </c>
      <c r="J92" s="43">
        <v>157</v>
      </c>
      <c r="K92" s="44">
        <v>451</v>
      </c>
      <c r="L92" s="43"/>
    </row>
    <row r="93" spans="1:12" ht="14.4">
      <c r="A93" s="23"/>
      <c r="B93" s="15"/>
      <c r="C93" s="11"/>
      <c r="D93" s="7" t="s">
        <v>29</v>
      </c>
      <c r="E93" s="42" t="s">
        <v>47</v>
      </c>
      <c r="F93" s="43">
        <v>160</v>
      </c>
      <c r="G93" s="43">
        <v>3.97</v>
      </c>
      <c r="H93" s="43">
        <v>4.62</v>
      </c>
      <c r="I93" s="43">
        <v>41.24</v>
      </c>
      <c r="J93" s="43">
        <v>223</v>
      </c>
      <c r="K93" s="44">
        <v>512</v>
      </c>
      <c r="L93" s="43"/>
    </row>
    <row r="94" spans="1:12" ht="14.4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7.0000000000000007E-2</v>
      </c>
      <c r="H94" s="43">
        <v>0.02</v>
      </c>
      <c r="I94" s="43">
        <v>24.44</v>
      </c>
      <c r="J94" s="43">
        <v>100</v>
      </c>
      <c r="K94" s="44">
        <v>686</v>
      </c>
      <c r="L94" s="43"/>
    </row>
    <row r="95" spans="1:12" ht="14.4">
      <c r="A95" s="23"/>
      <c r="B95" s="15"/>
      <c r="C95" s="11"/>
      <c r="D95" s="7" t="s">
        <v>31</v>
      </c>
      <c r="E95" s="42" t="s">
        <v>49</v>
      </c>
      <c r="F95" s="43">
        <v>40</v>
      </c>
      <c r="G95" s="43">
        <v>3.2</v>
      </c>
      <c r="H95" s="43">
        <v>0.4</v>
      </c>
      <c r="I95" s="43">
        <v>20</v>
      </c>
      <c r="J95" s="43">
        <v>96</v>
      </c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43</v>
      </c>
      <c r="F96" s="43">
        <v>20</v>
      </c>
      <c r="G96" s="51">
        <v>1.6</v>
      </c>
      <c r="H96" s="43">
        <v>0.2</v>
      </c>
      <c r="I96" s="51">
        <v>9</v>
      </c>
      <c r="J96" s="43">
        <v>44</v>
      </c>
      <c r="K96" s="44"/>
      <c r="L96" s="43"/>
    </row>
    <row r="97" spans="1:12" ht="14.4">
      <c r="A97" s="23"/>
      <c r="B97" s="15"/>
      <c r="C97" s="11"/>
      <c r="D97" s="7" t="s">
        <v>52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3">SUM(G90:G98)</f>
        <v>19.330000000000002</v>
      </c>
      <c r="H99" s="19">
        <f t="shared" ref="H99" si="44">SUM(H90:H98)</f>
        <v>17.169999999999998</v>
      </c>
      <c r="I99" s="19">
        <f t="shared" ref="I99" si="45">SUM(I90:I98)</f>
        <v>114.88</v>
      </c>
      <c r="J99" s="19">
        <f t="shared" ref="J99" si="46">SUM(J90:J98)</f>
        <v>708</v>
      </c>
      <c r="K99" s="25"/>
      <c r="L99" s="19">
        <v>97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1210</v>
      </c>
      <c r="G100" s="32">
        <f t="shared" ref="G100" si="47">G89+G99</f>
        <v>35.090000000000003</v>
      </c>
      <c r="H100" s="32">
        <f t="shared" ref="H100" si="48">H89+H99</f>
        <v>30.99</v>
      </c>
      <c r="I100" s="32">
        <f t="shared" ref="I100" si="49">I89+I99</f>
        <v>212.06</v>
      </c>
      <c r="J100" s="32">
        <f t="shared" ref="J100" si="50">J89+J99</f>
        <v>1288</v>
      </c>
      <c r="K100" s="32"/>
      <c r="L100" s="32"/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90</v>
      </c>
      <c r="G101" s="40">
        <v>11.43</v>
      </c>
      <c r="H101" s="40">
        <v>10.23</v>
      </c>
      <c r="I101" s="40">
        <v>2.74</v>
      </c>
      <c r="J101" s="40">
        <v>149</v>
      </c>
      <c r="K101" s="41" t="s">
        <v>40</v>
      </c>
      <c r="L101" s="40"/>
    </row>
    <row r="102" spans="1:12" ht="14.4">
      <c r="A102" s="23"/>
      <c r="B102" s="15"/>
      <c r="C102" s="11"/>
      <c r="D102" s="5" t="s">
        <v>21</v>
      </c>
      <c r="E102" s="42" t="s">
        <v>48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49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20.88</v>
      </c>
      <c r="H108" s="19">
        <f t="shared" si="51"/>
        <v>15.940000000000001</v>
      </c>
      <c r="I108" s="19">
        <f t="shared" si="51"/>
        <v>86.68</v>
      </c>
      <c r="J108" s="19">
        <f t="shared" si="51"/>
        <v>576</v>
      </c>
      <c r="K108" s="25"/>
      <c r="L108" s="19">
        <v>78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>
      <c r="A110" s="23"/>
      <c r="B110" s="15"/>
      <c r="C110" s="11"/>
      <c r="D110" s="7" t="s">
        <v>27</v>
      </c>
      <c r="E110" s="42" t="s">
        <v>55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>
      <c r="A111" s="23"/>
      <c r="B111" s="15"/>
      <c r="C111" s="11"/>
      <c r="D111" s="7" t="s">
        <v>28</v>
      </c>
      <c r="E111" s="39" t="s">
        <v>79</v>
      </c>
      <c r="F111" s="40">
        <v>90</v>
      </c>
      <c r="G111" s="40">
        <v>11.43</v>
      </c>
      <c r="H111" s="40">
        <v>10.23</v>
      </c>
      <c r="I111" s="40">
        <v>2.74</v>
      </c>
      <c r="J111" s="40">
        <v>149</v>
      </c>
      <c r="K111" s="41" t="s">
        <v>40</v>
      </c>
      <c r="L111" s="40"/>
    </row>
    <row r="112" spans="1:12" ht="14.4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>
      <c r="A114" s="23"/>
      <c r="B114" s="15"/>
      <c r="C114" s="11"/>
      <c r="D114" s="7" t="s">
        <v>31</v>
      </c>
      <c r="E114" s="42" t="s">
        <v>49</v>
      </c>
      <c r="F114" s="43">
        <v>40</v>
      </c>
      <c r="G114" s="43">
        <v>3.2</v>
      </c>
      <c r="H114" s="43">
        <v>0.4</v>
      </c>
      <c r="I114" s="43">
        <v>20</v>
      </c>
      <c r="J114" s="43">
        <v>96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1.6</v>
      </c>
      <c r="H115" s="43">
        <v>0.2</v>
      </c>
      <c r="I115" s="43">
        <v>9</v>
      </c>
      <c r="J115" s="43">
        <v>44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26.88</v>
      </c>
      <c r="H118" s="19">
        <f t="shared" si="52"/>
        <v>18.689999999999998</v>
      </c>
      <c r="I118" s="19">
        <f t="shared" si="52"/>
        <v>108.91</v>
      </c>
      <c r="J118" s="19">
        <f t="shared" si="52"/>
        <v>713</v>
      </c>
      <c r="K118" s="25"/>
      <c r="L118" s="19">
        <v>97</v>
      </c>
    </row>
    <row r="119" spans="1:12" ht="14.4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3">G108+G118</f>
        <v>47.76</v>
      </c>
      <c r="H119" s="32">
        <f t="shared" ref="H119" si="54">H108+H118</f>
        <v>34.629999999999995</v>
      </c>
      <c r="I119" s="32">
        <f t="shared" ref="I119" si="55">I108+I118</f>
        <v>195.59</v>
      </c>
      <c r="J119" s="32">
        <f t="shared" ref="J119" si="56">J108+J118</f>
        <v>1289</v>
      </c>
      <c r="K119" s="32"/>
      <c r="L119" s="32"/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270</v>
      </c>
      <c r="G120" s="40">
        <v>19.170000000000002</v>
      </c>
      <c r="H120" s="40">
        <v>15.58</v>
      </c>
      <c r="I120" s="40">
        <v>42.99</v>
      </c>
      <c r="J120" s="40">
        <v>388</v>
      </c>
      <c r="K120" s="41">
        <v>265</v>
      </c>
      <c r="L120" s="40"/>
    </row>
    <row r="121" spans="1:12" ht="14.4">
      <c r="A121" s="14"/>
      <c r="B121" s="15"/>
      <c r="C121" s="11"/>
      <c r="D121" s="5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40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22.17</v>
      </c>
      <c r="H127" s="19">
        <f t="shared" si="57"/>
        <v>15.940000000000001</v>
      </c>
      <c r="I127" s="19">
        <f t="shared" si="57"/>
        <v>87.78</v>
      </c>
      <c r="J127" s="19">
        <f t="shared" si="57"/>
        <v>584</v>
      </c>
      <c r="K127" s="25"/>
      <c r="L127" s="19">
        <v>78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thickBot="1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1.74</v>
      </c>
      <c r="H129" s="43">
        <v>3.94</v>
      </c>
      <c r="I129" s="43">
        <v>16.2</v>
      </c>
      <c r="J129" s="43">
        <v>76</v>
      </c>
      <c r="K129" s="44">
        <v>124</v>
      </c>
      <c r="L129" s="43"/>
    </row>
    <row r="130" spans="1:12" ht="14.4">
      <c r="A130" s="14"/>
      <c r="B130" s="15"/>
      <c r="C130" s="11"/>
      <c r="D130" s="7" t="s">
        <v>28</v>
      </c>
      <c r="E130" s="39" t="s">
        <v>80</v>
      </c>
      <c r="F130" s="43">
        <v>250</v>
      </c>
      <c r="G130" s="43">
        <v>17.75</v>
      </c>
      <c r="H130" s="43">
        <v>14.43</v>
      </c>
      <c r="I130" s="43">
        <v>39.81</v>
      </c>
      <c r="J130" s="43">
        <v>367</v>
      </c>
      <c r="K130" s="44">
        <v>265</v>
      </c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40</v>
      </c>
      <c r="L132" s="43"/>
    </row>
    <row r="133" spans="1:12" ht="14.4">
      <c r="A133" s="14"/>
      <c r="B133" s="15"/>
      <c r="C133" s="11"/>
      <c r="D133" s="7" t="s">
        <v>31</v>
      </c>
      <c r="E133" s="42" t="s">
        <v>49</v>
      </c>
      <c r="F133" s="43">
        <v>40</v>
      </c>
      <c r="G133" s="43">
        <v>3.2</v>
      </c>
      <c r="H133" s="43">
        <v>0.4</v>
      </c>
      <c r="I133" s="43">
        <v>20</v>
      </c>
      <c r="J133" s="43">
        <v>96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43</v>
      </c>
      <c r="F134" s="43">
        <v>20</v>
      </c>
      <c r="G134" s="43">
        <v>1.6</v>
      </c>
      <c r="H134" s="43">
        <v>0.2</v>
      </c>
      <c r="I134" s="43">
        <v>9</v>
      </c>
      <c r="J134" s="43">
        <v>44</v>
      </c>
      <c r="K134" s="44"/>
      <c r="L134" s="43"/>
    </row>
    <row r="135" spans="1:12" ht="14.4">
      <c r="A135" s="14"/>
      <c r="B135" s="15"/>
      <c r="C135" s="11"/>
      <c r="D135" s="7" t="s">
        <v>52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8">SUM(G128:G136)</f>
        <v>24.89</v>
      </c>
      <c r="H137" s="19">
        <f t="shared" si="58"/>
        <v>19.029999999999998</v>
      </c>
      <c r="I137" s="19">
        <f t="shared" si="58"/>
        <v>114.80000000000001</v>
      </c>
      <c r="J137" s="19">
        <f t="shared" si="58"/>
        <v>707</v>
      </c>
      <c r="K137" s="25"/>
      <c r="L137" s="19">
        <v>97</v>
      </c>
    </row>
    <row r="138" spans="1:12" ht="14.4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1210</v>
      </c>
      <c r="G138" s="32">
        <f t="shared" ref="G138" si="59">G127+G137</f>
        <v>47.06</v>
      </c>
      <c r="H138" s="32">
        <f t="shared" ref="H138" si="60">H127+H137</f>
        <v>34.97</v>
      </c>
      <c r="I138" s="32">
        <f t="shared" ref="I138" si="61">I127+I137</f>
        <v>202.58</v>
      </c>
      <c r="J138" s="32">
        <f t="shared" ref="J138" si="62">J127+J137</f>
        <v>1291</v>
      </c>
      <c r="K138" s="32"/>
      <c r="L138" s="32"/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150</v>
      </c>
      <c r="G139" s="40">
        <v>6.46</v>
      </c>
      <c r="H139" s="40">
        <v>6.74</v>
      </c>
      <c r="I139" s="40">
        <v>34.51</v>
      </c>
      <c r="J139" s="40">
        <v>215</v>
      </c>
      <c r="K139" s="41" t="s">
        <v>64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50</v>
      </c>
      <c r="G142" s="43">
        <v>5</v>
      </c>
      <c r="H142" s="43">
        <v>10.18</v>
      </c>
      <c r="I142" s="43">
        <v>22.06</v>
      </c>
      <c r="J142" s="43">
        <v>173</v>
      </c>
      <c r="K142" s="44" t="s">
        <v>40</v>
      </c>
      <c r="L142" s="43"/>
    </row>
    <row r="143" spans="1:12" ht="14.4">
      <c r="A143" s="23"/>
      <c r="B143" s="15"/>
      <c r="C143" s="11"/>
      <c r="D143" s="52" t="s">
        <v>30</v>
      </c>
      <c r="E143" s="42" t="s">
        <v>69</v>
      </c>
      <c r="F143" s="43">
        <v>125</v>
      </c>
      <c r="G143" s="43">
        <v>0</v>
      </c>
      <c r="H143" s="43">
        <v>0</v>
      </c>
      <c r="I143" s="43">
        <v>13.75</v>
      </c>
      <c r="J143" s="43">
        <v>55</v>
      </c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63">SUM(G139:G145)</f>
        <v>11.66</v>
      </c>
      <c r="H146" s="19">
        <f t="shared" si="63"/>
        <v>16.939999999999998</v>
      </c>
      <c r="I146" s="19">
        <f t="shared" si="63"/>
        <v>85.32</v>
      </c>
      <c r="J146" s="19">
        <f t="shared" si="63"/>
        <v>504</v>
      </c>
      <c r="K146" s="25"/>
      <c r="L146" s="19">
        <v>78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89</v>
      </c>
      <c r="F148" s="43">
        <v>200</v>
      </c>
      <c r="G148" s="43">
        <v>1.1200000000000001</v>
      </c>
      <c r="H148" s="43">
        <v>4.6399999999999997</v>
      </c>
      <c r="I148" s="43">
        <v>11.12</v>
      </c>
      <c r="J148" s="43">
        <v>96</v>
      </c>
      <c r="K148" s="44">
        <v>148</v>
      </c>
      <c r="L148" s="43"/>
    </row>
    <row r="149" spans="1:12" ht="14.4">
      <c r="A149" s="23"/>
      <c r="B149" s="15"/>
      <c r="C149" s="11"/>
      <c r="D149" s="7" t="s">
        <v>28</v>
      </c>
      <c r="E149" s="42" t="s">
        <v>65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40</v>
      </c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4.4">
      <c r="A152" s="23"/>
      <c r="B152" s="15"/>
      <c r="C152" s="11"/>
      <c r="D152" s="7" t="s">
        <v>31</v>
      </c>
      <c r="E152" s="42" t="s">
        <v>49</v>
      </c>
      <c r="F152" s="43">
        <v>40</v>
      </c>
      <c r="G152" s="43">
        <v>3.2</v>
      </c>
      <c r="H152" s="43">
        <v>0.4</v>
      </c>
      <c r="I152" s="43">
        <v>20</v>
      </c>
      <c r="J152" s="43">
        <v>96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1.6</v>
      </c>
      <c r="H153" s="43">
        <v>0.2</v>
      </c>
      <c r="I153" s="43">
        <v>9</v>
      </c>
      <c r="J153" s="43">
        <v>44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680</v>
      </c>
      <c r="G156" s="19">
        <v>24.56</v>
      </c>
      <c r="H156" s="19">
        <v>20.83</v>
      </c>
      <c r="I156" s="19">
        <v>99.89</v>
      </c>
      <c r="J156" s="19">
        <v>741</v>
      </c>
      <c r="K156" s="25"/>
      <c r="L156" s="19">
        <v>97</v>
      </c>
    </row>
    <row r="157" spans="1:12" ht="14.4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1205</v>
      </c>
      <c r="G157" s="32">
        <f t="shared" ref="G157" si="64">G146+G156</f>
        <v>36.22</v>
      </c>
      <c r="H157" s="32">
        <f t="shared" ref="H157" si="65">H146+H156</f>
        <v>37.769999999999996</v>
      </c>
      <c r="I157" s="32">
        <f t="shared" ref="I157" si="66">I146+I156</f>
        <v>185.20999999999998</v>
      </c>
      <c r="J157" s="32">
        <f t="shared" ref="J157" si="67">J146+J156</f>
        <v>1245</v>
      </c>
      <c r="K157" s="32"/>
      <c r="L157" s="32"/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90</v>
      </c>
      <c r="G158" s="40">
        <v>14.58</v>
      </c>
      <c r="H158" s="40">
        <v>9.68</v>
      </c>
      <c r="I158" s="40">
        <v>8.94</v>
      </c>
      <c r="J158" s="40">
        <v>190</v>
      </c>
      <c r="K158" s="41" t="s">
        <v>40</v>
      </c>
      <c r="L158" s="40"/>
    </row>
    <row r="159" spans="1:12" ht="14.4">
      <c r="A159" s="23"/>
      <c r="B159" s="15"/>
      <c r="C159" s="11"/>
      <c r="D159" s="5" t="s">
        <v>21</v>
      </c>
      <c r="E159" s="42" t="s">
        <v>41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8">SUM(G158:G164)</f>
        <v>22.599999999999998</v>
      </c>
      <c r="H165" s="19">
        <f t="shared" si="68"/>
        <v>16.009999999999998</v>
      </c>
      <c r="I165" s="19">
        <f t="shared" si="68"/>
        <v>73.39</v>
      </c>
      <c r="J165" s="19">
        <f t="shared" si="68"/>
        <v>538</v>
      </c>
      <c r="K165" s="25"/>
      <c r="L165" s="19">
        <v>78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thickBot="1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7.46</v>
      </c>
      <c r="H167" s="43">
        <v>3.5</v>
      </c>
      <c r="I167" s="43">
        <v>8.94</v>
      </c>
      <c r="J167" s="43">
        <v>100</v>
      </c>
      <c r="K167" s="44" t="s">
        <v>40</v>
      </c>
      <c r="L167" s="43"/>
    </row>
    <row r="168" spans="1:12" ht="14.4">
      <c r="A168" s="23"/>
      <c r="B168" s="15"/>
      <c r="C168" s="11"/>
      <c r="D168" s="7" t="s">
        <v>28</v>
      </c>
      <c r="E168" s="39" t="s">
        <v>82</v>
      </c>
      <c r="F168" s="40">
        <v>90</v>
      </c>
      <c r="G168" s="40">
        <v>14.58</v>
      </c>
      <c r="H168" s="40">
        <v>9.68</v>
      </c>
      <c r="I168" s="40">
        <v>8.94</v>
      </c>
      <c r="J168" s="40">
        <v>190</v>
      </c>
      <c r="K168" s="41" t="s">
        <v>40</v>
      </c>
      <c r="L168" s="43"/>
    </row>
    <row r="169" spans="1:12" ht="14.4">
      <c r="A169" s="23"/>
      <c r="B169" s="15"/>
      <c r="C169" s="11"/>
      <c r="D169" s="7" t="s">
        <v>29</v>
      </c>
      <c r="E169" s="42" t="s">
        <v>41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4.4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>
      <c r="A171" s="23"/>
      <c r="B171" s="15"/>
      <c r="C171" s="11"/>
      <c r="D171" s="7" t="s">
        <v>31</v>
      </c>
      <c r="E171" s="42" t="s">
        <v>49</v>
      </c>
      <c r="F171" s="43">
        <v>40</v>
      </c>
      <c r="G171" s="43">
        <v>3.2</v>
      </c>
      <c r="H171" s="43">
        <v>0.4</v>
      </c>
      <c r="I171" s="43">
        <v>20</v>
      </c>
      <c r="J171" s="43">
        <v>96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1.6</v>
      </c>
      <c r="H172" s="43">
        <v>0.2</v>
      </c>
      <c r="I172" s="43">
        <v>9</v>
      </c>
      <c r="J172" s="43">
        <v>44</v>
      </c>
      <c r="K172" s="44"/>
      <c r="L172" s="43"/>
    </row>
    <row r="173" spans="1:12" ht="14.4">
      <c r="A173" s="23"/>
      <c r="B173" s="15"/>
      <c r="C173" s="11"/>
      <c r="D173" s="7" t="s">
        <v>52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69">SUM(G166:G174)</f>
        <v>32.46</v>
      </c>
      <c r="H175" s="19">
        <f t="shared" si="69"/>
        <v>19.809999999999995</v>
      </c>
      <c r="I175" s="19">
        <f t="shared" si="69"/>
        <v>96.33</v>
      </c>
      <c r="J175" s="19">
        <f t="shared" si="69"/>
        <v>706</v>
      </c>
      <c r="K175" s="25"/>
      <c r="L175" s="19">
        <v>97</v>
      </c>
    </row>
    <row r="176" spans="1:12" ht="14.4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1230</v>
      </c>
      <c r="G176" s="32">
        <f t="shared" ref="G176" si="70">G165+G175</f>
        <v>55.06</v>
      </c>
      <c r="H176" s="32">
        <f t="shared" ref="H176" si="71">H165+H175</f>
        <v>35.819999999999993</v>
      </c>
      <c r="I176" s="32">
        <f t="shared" ref="I176" si="72">I165+I175</f>
        <v>169.72</v>
      </c>
      <c r="J176" s="32">
        <f t="shared" ref="J176" si="73">J165+J175</f>
        <v>1244</v>
      </c>
      <c r="K176" s="32"/>
      <c r="L176" s="32"/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40</v>
      </c>
      <c r="L177" s="40"/>
    </row>
    <row r="178" spans="1:12" ht="14.4">
      <c r="A178" s="23"/>
      <c r="B178" s="15"/>
      <c r="C178" s="11"/>
      <c r="D178" s="5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>
      <c r="A180" s="23"/>
      <c r="B180" s="15"/>
      <c r="C180" s="11"/>
      <c r="D180" s="7" t="s">
        <v>23</v>
      </c>
      <c r="E180" s="42" t="s">
        <v>67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4">SUM(G177:G183)</f>
        <v>27.26</v>
      </c>
      <c r="H184" s="19">
        <f t="shared" si="74"/>
        <v>6.83</v>
      </c>
      <c r="I184" s="19">
        <f t="shared" si="74"/>
        <v>141.85</v>
      </c>
      <c r="J184" s="19">
        <f t="shared" si="74"/>
        <v>582</v>
      </c>
      <c r="K184" s="25"/>
      <c r="L184" s="19">
        <v>78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3.17</v>
      </c>
      <c r="H186" s="43">
        <v>2.94</v>
      </c>
      <c r="I186" s="43">
        <v>13.4</v>
      </c>
      <c r="J186" s="43">
        <v>102</v>
      </c>
      <c r="K186" s="44">
        <v>111</v>
      </c>
      <c r="L186" s="43"/>
    </row>
    <row r="187" spans="1:12" ht="14.4">
      <c r="A187" s="23"/>
      <c r="B187" s="15"/>
      <c r="C187" s="11"/>
      <c r="D187" s="7" t="s">
        <v>28</v>
      </c>
      <c r="E187" s="42" t="s">
        <v>85</v>
      </c>
      <c r="F187" s="43">
        <v>120</v>
      </c>
      <c r="G187" s="43">
        <v>10.72</v>
      </c>
      <c r="H187" s="43">
        <v>20.79</v>
      </c>
      <c r="I187" s="43">
        <v>16.260000000000002</v>
      </c>
      <c r="J187" s="43">
        <v>246</v>
      </c>
      <c r="K187" s="44">
        <v>562</v>
      </c>
      <c r="L187" s="43"/>
    </row>
    <row r="188" spans="1:12" ht="14.4">
      <c r="A188" s="23"/>
      <c r="B188" s="15"/>
      <c r="C188" s="11"/>
      <c r="D188" s="7" t="s">
        <v>29</v>
      </c>
      <c r="E188" s="42" t="s">
        <v>74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</v>
      </c>
      <c r="K188" s="44">
        <v>520</v>
      </c>
      <c r="L188" s="43"/>
    </row>
    <row r="189" spans="1:12" ht="14.4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4.4">
      <c r="A190" s="23"/>
      <c r="B190" s="15"/>
      <c r="C190" s="11"/>
      <c r="D190" s="7" t="s">
        <v>31</v>
      </c>
      <c r="E190" s="42" t="s">
        <v>49</v>
      </c>
      <c r="F190" s="43">
        <v>40</v>
      </c>
      <c r="G190" s="43">
        <v>3.2</v>
      </c>
      <c r="H190" s="43">
        <v>0.4</v>
      </c>
      <c r="I190" s="43">
        <v>20</v>
      </c>
      <c r="J190" s="43">
        <v>96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1.6</v>
      </c>
      <c r="H191" s="43">
        <v>0.2</v>
      </c>
      <c r="I191" s="43">
        <v>9</v>
      </c>
      <c r="J191" s="43">
        <v>44</v>
      </c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75">SUM(G185:G193)</f>
        <v>22.04</v>
      </c>
      <c r="H194" s="19">
        <f t="shared" si="75"/>
        <v>31.099999999999998</v>
      </c>
      <c r="I194" s="19">
        <f t="shared" si="75"/>
        <v>95.56</v>
      </c>
      <c r="J194" s="19">
        <f t="shared" si="75"/>
        <v>712</v>
      </c>
      <c r="K194" s="25"/>
      <c r="L194" s="19">
        <v>97</v>
      </c>
    </row>
    <row r="195" spans="1:12" ht="14.4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1230</v>
      </c>
      <c r="G195" s="32">
        <f t="shared" ref="G195" si="76">G184+G194</f>
        <v>49.3</v>
      </c>
      <c r="H195" s="32">
        <f t="shared" ref="H195" si="77">H184+H194</f>
        <v>37.93</v>
      </c>
      <c r="I195" s="32">
        <f t="shared" ref="I195" si="78">I184+I194</f>
        <v>237.41</v>
      </c>
      <c r="J195" s="32">
        <f t="shared" ref="J195" si="79">J184+J194</f>
        <v>1294</v>
      </c>
      <c r="K195" s="32"/>
      <c r="L195" s="32"/>
    </row>
    <row r="196" spans="1:12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1213</v>
      </c>
      <c r="G196" s="34">
        <f>SUMIF($C:$C,"Итого за день:",G:G)/COUNTIFS($C:$C,"Итого за день:",G:G,"&gt;0")</f>
        <v>47.028999999999996</v>
      </c>
      <c r="H196" s="34">
        <f>SUMIF($C:$C,"Итого за день:",H:H)/COUNTIFS($C:$C,"Итого за день:",H:H,"&gt;0")</f>
        <v>34.643999999999998</v>
      </c>
      <c r="I196" s="34">
        <f>SUMIF($C:$C,"Итого за день:",I:I)/COUNTIFS($C:$C,"Итого за день:",I:I,"&gt;0")</f>
        <v>194.131</v>
      </c>
      <c r="J196" s="34">
        <f>SUMIF($C:$C,"Итого за день:",J:J)/COUNTIFS($C:$C,"Итого за день:",J:J,"&gt;0")</f>
        <v>1265.7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Иванцов</dc:creator>
  <cp:lastModifiedBy>User</cp:lastModifiedBy>
  <dcterms:created xsi:type="dcterms:W3CDTF">2022-05-16T14:23:56Z</dcterms:created>
  <dcterms:modified xsi:type="dcterms:W3CDTF">2025-01-26T14:25:35Z</dcterms:modified>
</cp:coreProperties>
</file>