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117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56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H119" l="1"/>
  <c r="H157"/>
  <c r="G195"/>
  <c r="I195"/>
  <c r="H176"/>
  <c r="F176"/>
  <c r="I176"/>
  <c r="G176"/>
  <c r="I157"/>
  <c r="J157"/>
  <c r="F157"/>
  <c r="J138"/>
  <c r="H138"/>
  <c r="I138"/>
  <c r="J119"/>
  <c r="I119"/>
  <c r="F119"/>
  <c r="I100"/>
  <c r="H81"/>
  <c r="I81"/>
  <c r="F81"/>
  <c r="J81"/>
  <c r="I62"/>
  <c r="H62"/>
  <c r="F62"/>
  <c r="J62"/>
  <c r="G43"/>
  <c r="H43"/>
  <c r="I43"/>
  <c r="G24"/>
  <c r="F24"/>
  <c r="I24"/>
  <c r="H24"/>
  <c r="H195"/>
  <c r="F195"/>
  <c r="J195"/>
  <c r="J176"/>
  <c r="G157"/>
  <c r="G138"/>
  <c r="F138"/>
  <c r="G119"/>
  <c r="F100"/>
  <c r="G81"/>
  <c r="G62"/>
  <c r="F43"/>
  <c r="J43"/>
  <c r="J24"/>
  <c r="J100"/>
  <c r="H100"/>
  <c r="G100"/>
  <c r="I196" l="1"/>
  <c r="H196"/>
  <c r="G196"/>
  <c r="F196"/>
  <c r="J196"/>
</calcChain>
</file>

<file path=xl/sharedStrings.xml><?xml version="1.0" encoding="utf-8"?>
<sst xmlns="http://schemas.openxmlformats.org/spreadsheetml/2006/main" count="320" uniqueCount="90">
  <si>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</si>
  <si>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</si>
  <si>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</si>
  <si>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</si>
  <si>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</si>
  <si>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</si>
  <si>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</si>
  <si>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</si>
  <si>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</si>
  <si>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</si>
  <si>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</si>
  <si>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</si>
  <si>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</si>
  <si>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</si>
  <si>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</si>
  <si>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</si>
  <si>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</si>
  <si>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</si>
  <si>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</si>
  <si>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</si>
  <si>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</si>
  <si>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</si>
  <si>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</si>
  <si>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</si>
  <si>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</si>
  <si>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</si>
  <si>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</si>
  <si>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</si>
  <si>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</si>
  <si>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</si>
  <si>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</si>
  <si>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</si>
  <si>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</si>
  <si>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</si>
  <si>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</si>
  <si>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</si>
  <si>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</si>
  <si>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</si>
  <si>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</si>
  <si>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</si>
  <si>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</si>
  <si>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Каша гречневая вязкая</t>
  </si>
  <si>
    <t>Напиток из ягод</t>
  </si>
  <si>
    <t>Хлеб ржаной</t>
  </si>
  <si>
    <t>Чай с сахаром и лимоном</t>
  </si>
  <si>
    <t>Запеканка творожная с соусом</t>
  </si>
  <si>
    <t>Чай с сахаром</t>
  </si>
  <si>
    <t>Рис припущенный</t>
  </si>
  <si>
    <t>Макаронные изделия отварные</t>
  </si>
  <si>
    <t>Хлеб пшеничный</t>
  </si>
  <si>
    <t>Каша молочная пшенная с маслом</t>
  </si>
  <si>
    <t>Мучное изделие</t>
  </si>
  <si>
    <t xml:space="preserve">хлеб </t>
  </si>
  <si>
    <t>Борщ из свежей капусты с картофелем со сметаной</t>
  </si>
  <si>
    <t>Суп из овощей со сметаной</t>
  </si>
  <si>
    <t>Суп картофельный с горохом</t>
  </si>
  <si>
    <t>Каша молочная рисовая с маслом</t>
  </si>
  <si>
    <t>Таб 4</t>
  </si>
  <si>
    <t xml:space="preserve">Чай  с сахаром </t>
  </si>
  <si>
    <t>Рассольник  со сметаной</t>
  </si>
  <si>
    <t>Лимонад домашний</t>
  </si>
  <si>
    <t>Булочка молочная</t>
  </si>
  <si>
    <t xml:space="preserve">Чай с сахаром </t>
  </si>
  <si>
    <t>Напиток из сухофруктов</t>
  </si>
  <si>
    <t>Таб.4</t>
  </si>
  <si>
    <t>Запеканка картофельная с мясом и овощами</t>
  </si>
  <si>
    <t>Вареники с творогом с соусом</t>
  </si>
  <si>
    <t xml:space="preserve">Булочка молочная </t>
  </si>
  <si>
    <t>Бутерброды с сыром</t>
  </si>
  <si>
    <t>Пюре фруктовое</t>
  </si>
  <si>
    <t>Суп -лапша домашняя  с гренками</t>
  </si>
  <si>
    <t xml:space="preserve">Мясо тушоное </t>
  </si>
  <si>
    <t xml:space="preserve">Пудинг из птицы с соусом </t>
  </si>
  <si>
    <t>Фишболы в соусе</t>
  </si>
  <si>
    <t>Пюре картофельное</t>
  </si>
  <si>
    <t xml:space="preserve">Минестроне </t>
  </si>
  <si>
    <t>Пельмени</t>
  </si>
  <si>
    <t>Закуска из овощей</t>
  </si>
  <si>
    <t>Биточки с соусом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</si>
  <si>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</si>
  <si>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</si>
  <si>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</si>
  <si>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</si>
  <si>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 xml:space="preserve">Уха школьная </t>
  </si>
  <si>
    <t xml:space="preserve">Борщ сибирский со сметаной </t>
  </si>
  <si>
    <t>Мясные ежики в соусе</t>
  </si>
  <si>
    <t xml:space="preserve">Рис припущенный </t>
  </si>
  <si>
    <t>МБОУ "СОШ №117"</t>
  </si>
  <si>
    <t>Плодистая О.К.</t>
  </si>
  <si>
    <t xml:space="preserve">Суп-лапша домашняя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</si>
</sst>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J156" sqref="J15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87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9" t="s">
        <v>88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57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4">
      <c r="A9" s="23"/>
      <c r="B9" s="15"/>
      <c r="C9" s="11"/>
      <c r="D9" s="7" t="s">
        <v>23</v>
      </c>
      <c r="E9" s="42" t="s">
        <v>68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 t="s">
        <v>26</v>
      </c>
      <c r="E11" s="42" t="s">
        <v>69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11.08</v>
      </c>
      <c r="H13" s="19">
        <f t="shared" si="0"/>
        <v>9.94</v>
      </c>
      <c r="I13" s="19">
        <f t="shared" si="0"/>
        <v>88.92</v>
      </c>
      <c r="J13" s="19">
        <f t="shared" si="0"/>
        <v>490</v>
      </c>
      <c r="K13" s="25"/>
      <c r="L13" s="19">
        <v>78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/>
    </row>
    <row r="16" spans="1:12" ht="14.4">
      <c r="A16" s="23"/>
      <c r="B16" s="15"/>
      <c r="C16" s="11"/>
      <c r="D16" s="7" t="s">
        <v>28</v>
      </c>
      <c r="E16" s="42" t="s">
        <v>71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4.4">
      <c r="A17" s="23"/>
      <c r="B17" s="15"/>
      <c r="C17" s="11"/>
      <c r="D17" s="7" t="s">
        <v>29</v>
      </c>
      <c r="E17" s="42" t="s">
        <v>86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4.4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3.2</v>
      </c>
      <c r="H19" s="43">
        <v>0.4</v>
      </c>
      <c r="I19" s="43">
        <v>20</v>
      </c>
      <c r="J19" s="43">
        <v>96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25.93</v>
      </c>
      <c r="H23" s="19">
        <f t="shared" si="1"/>
        <v>29.8</v>
      </c>
      <c r="I23" s="19">
        <f t="shared" si="1"/>
        <v>113.29</v>
      </c>
      <c r="J23" s="19">
        <f t="shared" si="1"/>
        <v>719</v>
      </c>
      <c r="K23" s="25"/>
      <c r="L23" s="19">
        <v>97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1215</v>
      </c>
      <c r="G24" s="32">
        <f t="shared" ref="G24:J24" si="2">G13+G23</f>
        <v>37.01</v>
      </c>
      <c r="H24" s="32">
        <f t="shared" si="2"/>
        <v>39.74</v>
      </c>
      <c r="I24" s="32">
        <f t="shared" si="2"/>
        <v>202.21</v>
      </c>
      <c r="J24" s="32">
        <f t="shared" si="2"/>
        <v>1209</v>
      </c>
      <c r="K24" s="32"/>
      <c r="L24" s="32"/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90</v>
      </c>
      <c r="G25" s="40">
        <v>17.91</v>
      </c>
      <c r="H25" s="40">
        <v>3.8</v>
      </c>
      <c r="I25" s="40">
        <v>10.55</v>
      </c>
      <c r="J25" s="40">
        <v>150</v>
      </c>
      <c r="K25" s="41" t="s">
        <v>40</v>
      </c>
      <c r="L25" s="40"/>
    </row>
    <row r="26" spans="1:12" ht="14.4">
      <c r="A26" s="14"/>
      <c r="B26" s="15"/>
      <c r="C26" s="11"/>
      <c r="D26" s="5" t="s">
        <v>21</v>
      </c>
      <c r="E26" s="42" t="s">
        <v>48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40</v>
      </c>
      <c r="L27" s="43"/>
    </row>
    <row r="28" spans="1:12" ht="14.4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27.36</v>
      </c>
      <c r="H32" s="19">
        <f t="shared" ref="H32" si="4">SUM(H25:H31)</f>
        <v>9.51</v>
      </c>
      <c r="I32" s="19">
        <f t="shared" ref="I32" si="5">SUM(I25:I31)</f>
        <v>94.49</v>
      </c>
      <c r="J32" s="19">
        <f t="shared" ref="J32" si="6">SUM(J25:J31)</f>
        <v>577</v>
      </c>
      <c r="K32" s="25"/>
      <c r="L32" s="19">
        <v>78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>
      <c r="A35" s="14"/>
      <c r="B35" s="15"/>
      <c r="C35" s="11"/>
      <c r="D35" s="7" t="s">
        <v>28</v>
      </c>
      <c r="E35" s="39" t="s">
        <v>72</v>
      </c>
      <c r="F35" s="40">
        <v>90</v>
      </c>
      <c r="G35" s="40">
        <v>17.91</v>
      </c>
      <c r="H35" s="40">
        <v>3.8</v>
      </c>
      <c r="I35" s="40">
        <v>10.55</v>
      </c>
      <c r="J35" s="40">
        <v>150</v>
      </c>
      <c r="K35" s="41" t="s">
        <v>40</v>
      </c>
      <c r="L35" s="40"/>
    </row>
    <row r="36" spans="1:12" ht="14.4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4.4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40</v>
      </c>
      <c r="L37" s="43"/>
    </row>
    <row r="38" spans="1:12" ht="14.4">
      <c r="A38" s="14"/>
      <c r="B38" s="15"/>
      <c r="C38" s="11"/>
      <c r="D38" s="7" t="s">
        <v>31</v>
      </c>
      <c r="E38" s="42" t="s">
        <v>49</v>
      </c>
      <c r="F38" s="43">
        <v>40</v>
      </c>
      <c r="G38" s="43">
        <v>3.2</v>
      </c>
      <c r="H38" s="43">
        <v>0.4</v>
      </c>
      <c r="I38" s="43">
        <v>20</v>
      </c>
      <c r="J38" s="43">
        <v>96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30.51</v>
      </c>
      <c r="H42" s="19">
        <f t="shared" ref="H42" si="8">SUM(H33:H41)</f>
        <v>12.62</v>
      </c>
      <c r="I42" s="19">
        <f t="shared" ref="I42" si="9">SUM(I33:I41)</f>
        <v>115.17999999999999</v>
      </c>
      <c r="J42" s="19">
        <f t="shared" ref="J42" si="10">SUM(J33:J41)</f>
        <v>706</v>
      </c>
      <c r="K42" s="25"/>
      <c r="L42" s="19">
        <v>97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" si="11">G32+G42</f>
        <v>57.870000000000005</v>
      </c>
      <c r="H43" s="32">
        <f t="shared" ref="H43" si="12">H32+H42</f>
        <v>22.13</v>
      </c>
      <c r="I43" s="32">
        <f t="shared" ref="I43" si="13">I32+I42</f>
        <v>209.67</v>
      </c>
      <c r="J43" s="32">
        <f t="shared" ref="J43" si="14">J32+J42</f>
        <v>1283</v>
      </c>
      <c r="K43" s="32"/>
      <c r="L43" s="32"/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73</v>
      </c>
      <c r="F44" s="43">
        <v>120</v>
      </c>
      <c r="G44" s="43">
        <v>14.16</v>
      </c>
      <c r="H44" s="43">
        <v>9.48</v>
      </c>
      <c r="I44" s="43">
        <v>10.08</v>
      </c>
      <c r="J44" s="43">
        <v>193</v>
      </c>
      <c r="K44" s="44" t="s">
        <v>40</v>
      </c>
      <c r="L44" s="40"/>
    </row>
    <row r="45" spans="1:12" ht="14.4">
      <c r="A45" s="23"/>
      <c r="B45" s="15"/>
      <c r="C45" s="11"/>
      <c r="D45" s="5" t="s">
        <v>21</v>
      </c>
      <c r="E45" s="42" t="s">
        <v>74</v>
      </c>
      <c r="F45" s="43">
        <v>150</v>
      </c>
      <c r="G45" s="43">
        <v>3.15</v>
      </c>
      <c r="H45" s="43">
        <v>6.75</v>
      </c>
      <c r="I45" s="43">
        <v>21.9</v>
      </c>
      <c r="J45" s="43">
        <v>163</v>
      </c>
      <c r="K45" s="44">
        <v>520</v>
      </c>
      <c r="L45" s="43"/>
    </row>
    <row r="46" spans="1:12" ht="14.4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>
        <v>18</v>
      </c>
      <c r="J46" s="43">
        <v>113</v>
      </c>
      <c r="K46" s="44" t="s">
        <v>40</v>
      </c>
      <c r="L46" s="43"/>
    </row>
    <row r="47" spans="1:12" ht="14.4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19.709999999999997</v>
      </c>
      <c r="H51" s="19">
        <f t="shared" ref="H51" si="16">SUM(H44:H50)</f>
        <v>16.53</v>
      </c>
      <c r="I51" s="19">
        <f t="shared" ref="I51" si="17">SUM(I44:I50)</f>
        <v>64.97999999999999</v>
      </c>
      <c r="J51" s="19">
        <f t="shared" ref="J51" si="18">SUM(J44:J50)</f>
        <v>541</v>
      </c>
      <c r="K51" s="25"/>
      <c r="L51" s="19">
        <v>78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40</v>
      </c>
      <c r="L53" s="43"/>
    </row>
    <row r="54" spans="1:12" ht="14.4">
      <c r="A54" s="23"/>
      <c r="B54" s="15"/>
      <c r="C54" s="11"/>
      <c r="D54" s="7" t="s">
        <v>28</v>
      </c>
      <c r="E54" s="42" t="s">
        <v>73</v>
      </c>
      <c r="F54" s="43">
        <v>120</v>
      </c>
      <c r="G54" s="43">
        <v>14.16</v>
      </c>
      <c r="H54" s="43">
        <v>9.48</v>
      </c>
      <c r="I54" s="43">
        <v>10.08</v>
      </c>
      <c r="J54" s="43">
        <v>193</v>
      </c>
      <c r="K54" s="44" t="s">
        <v>40</v>
      </c>
      <c r="L54" s="43"/>
    </row>
    <row r="55" spans="1:12" ht="14.4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3.15</v>
      </c>
      <c r="H55" s="43">
        <v>6.75</v>
      </c>
      <c r="I55" s="43">
        <v>21.9</v>
      </c>
      <c r="J55" s="43">
        <v>163</v>
      </c>
      <c r="K55" s="44">
        <v>520</v>
      </c>
      <c r="L55" s="43"/>
    </row>
    <row r="56" spans="1:12" ht="14.4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18</v>
      </c>
      <c r="J56" s="43">
        <v>113</v>
      </c>
      <c r="K56" s="44" t="s">
        <v>40</v>
      </c>
      <c r="L56" s="43"/>
    </row>
    <row r="57" spans="1:12" ht="14.4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3.2</v>
      </c>
      <c r="H57" s="43">
        <v>0.4</v>
      </c>
      <c r="I57" s="43">
        <v>20</v>
      </c>
      <c r="J57" s="43">
        <v>96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9">SUM(G52:G60)</f>
        <v>27.31</v>
      </c>
      <c r="H61" s="19">
        <f t="shared" ref="H61" si="20">SUM(H52:H60)</f>
        <v>21.23</v>
      </c>
      <c r="I61" s="19">
        <f t="shared" ref="I61" si="21">SUM(I52:I60)</f>
        <v>89.78</v>
      </c>
      <c r="J61" s="19">
        <f t="shared" ref="J61" si="22">SUM(J52:J60)</f>
        <v>713</v>
      </c>
      <c r="K61" s="25"/>
      <c r="L61" s="19">
        <v>97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1230</v>
      </c>
      <c r="G62" s="32">
        <f t="shared" ref="G62" si="23">G51+G61</f>
        <v>47.019999999999996</v>
      </c>
      <c r="H62" s="32">
        <f t="shared" ref="H62" si="24">H51+H61</f>
        <v>37.760000000000005</v>
      </c>
      <c r="I62" s="32">
        <f t="shared" ref="I62" si="25">I51+I61</f>
        <v>154.76</v>
      </c>
      <c r="J62" s="32">
        <f t="shared" ref="J62" si="26">J51+J61</f>
        <v>1254</v>
      </c>
      <c r="K62" s="32"/>
      <c r="L62" s="32"/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32.43</v>
      </c>
      <c r="H70" s="19">
        <f t="shared" ref="H70" si="28">SUM(H63:H69)</f>
        <v>12.17</v>
      </c>
      <c r="I70" s="19">
        <f t="shared" ref="I70" si="29">SUM(I63:I69)</f>
        <v>72.139999999999986</v>
      </c>
      <c r="J70" s="19">
        <f t="shared" ref="J70" si="30">SUM(J63:J69)</f>
        <v>554</v>
      </c>
      <c r="K70" s="25"/>
      <c r="L70" s="19">
        <v>78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80</v>
      </c>
      <c r="G71" s="43">
        <v>1.47</v>
      </c>
      <c r="H71" s="43">
        <v>3.6</v>
      </c>
      <c r="I71" s="43">
        <v>6</v>
      </c>
      <c r="J71" s="43">
        <v>63</v>
      </c>
      <c r="K71" s="44" t="s">
        <v>40</v>
      </c>
      <c r="L71" s="43"/>
    </row>
    <row r="72" spans="1:12" ht="14.4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>
      <c r="A73" s="23"/>
      <c r="B73" s="15"/>
      <c r="C73" s="11"/>
      <c r="D73" s="7" t="s">
        <v>28</v>
      </c>
      <c r="E73" s="42" t="s">
        <v>76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40</v>
      </c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4.4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3.2</v>
      </c>
      <c r="H76" s="43">
        <v>0.4</v>
      </c>
      <c r="I76" s="43">
        <v>20</v>
      </c>
      <c r="J76" s="43">
        <v>96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25.47</v>
      </c>
      <c r="H80" s="19">
        <f t="shared" ref="H80" si="32">SUM(H71:H79)</f>
        <v>22.529999999999998</v>
      </c>
      <c r="I80" s="19">
        <f t="shared" ref="I80" si="33">SUM(I71:I79)</f>
        <v>99.960000000000008</v>
      </c>
      <c r="J80" s="19">
        <f t="shared" ref="J80" si="34">SUM(J71:J79)</f>
        <v>706</v>
      </c>
      <c r="K80" s="25"/>
      <c r="L80" s="19">
        <v>97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5">G70+G80</f>
        <v>57.9</v>
      </c>
      <c r="H81" s="32">
        <f t="shared" ref="H81" si="36">H70+H80</f>
        <v>34.699999999999996</v>
      </c>
      <c r="I81" s="32">
        <f t="shared" ref="I81" si="37">I70+I80</f>
        <v>172.1</v>
      </c>
      <c r="J81" s="32">
        <f t="shared" ref="J81" si="38">J70+J80</f>
        <v>1260</v>
      </c>
      <c r="K81" s="32"/>
      <c r="L81" s="32"/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78</v>
      </c>
      <c r="F82" s="43">
        <v>90</v>
      </c>
      <c r="G82" s="43">
        <v>8.83</v>
      </c>
      <c r="H82" s="43">
        <v>8.3000000000000007</v>
      </c>
      <c r="I82" s="43">
        <v>11.04</v>
      </c>
      <c r="J82" s="43">
        <v>157</v>
      </c>
      <c r="K82" s="44">
        <v>451</v>
      </c>
      <c r="L82" s="40"/>
    </row>
    <row r="83" spans="1:12" ht="14.4">
      <c r="A83" s="23"/>
      <c r="B83" s="15"/>
      <c r="C83" s="11"/>
      <c r="D83" s="50"/>
      <c r="E83" s="42" t="s">
        <v>47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4.4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40</v>
      </c>
      <c r="L84" s="43"/>
    </row>
    <row r="85" spans="1:12" ht="14.4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15.76</v>
      </c>
      <c r="H89" s="19">
        <f t="shared" ref="H89" si="40">SUM(H82:H88)</f>
        <v>13.82</v>
      </c>
      <c r="I89" s="19">
        <f t="shared" ref="I89" si="41">SUM(I82:I88)</f>
        <v>97.18</v>
      </c>
      <c r="J89" s="19">
        <f t="shared" ref="J89" si="42">SUM(J82:J88)</f>
        <v>580</v>
      </c>
      <c r="K89" s="25"/>
      <c r="L89" s="19">
        <v>78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4.4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8.83</v>
      </c>
      <c r="H92" s="43">
        <v>8.3000000000000007</v>
      </c>
      <c r="I92" s="43">
        <v>11.04</v>
      </c>
      <c r="J92" s="43">
        <v>157</v>
      </c>
      <c r="K92" s="44">
        <v>451</v>
      </c>
      <c r="L92" s="43"/>
    </row>
    <row r="93" spans="1:12" ht="14.4">
      <c r="A93" s="23"/>
      <c r="B93" s="15"/>
      <c r="C93" s="11"/>
      <c r="D93" s="7" t="s">
        <v>29</v>
      </c>
      <c r="E93" s="42" t="s">
        <v>47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4.4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>
        <v>686</v>
      </c>
      <c r="L94" s="43"/>
    </row>
    <row r="95" spans="1:12" ht="14.4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3.2</v>
      </c>
      <c r="H95" s="43">
        <v>0.4</v>
      </c>
      <c r="I95" s="43">
        <v>20</v>
      </c>
      <c r="J95" s="43">
        <v>96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43</v>
      </c>
      <c r="F96" s="43">
        <v>20</v>
      </c>
      <c r="G96" s="51">
        <v>1.6</v>
      </c>
      <c r="H96" s="43">
        <v>0.2</v>
      </c>
      <c r="I96" s="51">
        <v>9</v>
      </c>
      <c r="J96" s="43">
        <v>44</v>
      </c>
      <c r="K96" s="44"/>
      <c r="L96" s="43"/>
    </row>
    <row r="97" spans="1:12" ht="14.4">
      <c r="A97" s="23"/>
      <c r="B97" s="15"/>
      <c r="C97" s="11"/>
      <c r="D97" s="7" t="s">
        <v>52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3">SUM(G90:G98)</f>
        <v>19.330000000000002</v>
      </c>
      <c r="H99" s="19">
        <f t="shared" ref="H99" si="44">SUM(H90:H98)</f>
        <v>17.169999999999998</v>
      </c>
      <c r="I99" s="19">
        <f t="shared" ref="I99" si="45">SUM(I90:I98)</f>
        <v>114.88</v>
      </c>
      <c r="J99" s="19">
        <f t="shared" ref="J99" si="46">SUM(J90:J98)</f>
        <v>708</v>
      </c>
      <c r="K99" s="25"/>
      <c r="L99" s="19">
        <v>97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1210</v>
      </c>
      <c r="G100" s="32">
        <f t="shared" ref="G100" si="47">G89+G99</f>
        <v>35.090000000000003</v>
      </c>
      <c r="H100" s="32">
        <f t="shared" ref="H100" si="48">H89+H99</f>
        <v>30.99</v>
      </c>
      <c r="I100" s="32">
        <f t="shared" ref="I100" si="49">I89+I99</f>
        <v>212.06</v>
      </c>
      <c r="J100" s="32">
        <f t="shared" ref="J100" si="50">J89+J99</f>
        <v>1288</v>
      </c>
      <c r="K100" s="32"/>
      <c r="L100" s="32"/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149</v>
      </c>
      <c r="K101" s="41" t="s">
        <v>40</v>
      </c>
      <c r="L101" s="40"/>
    </row>
    <row r="102" spans="1:12" ht="14.4">
      <c r="A102" s="23"/>
      <c r="B102" s="15"/>
      <c r="C102" s="11"/>
      <c r="D102" s="5" t="s">
        <v>21</v>
      </c>
      <c r="E102" s="42" t="s">
        <v>48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20.88</v>
      </c>
      <c r="H108" s="19">
        <f t="shared" si="51"/>
        <v>15.940000000000001</v>
      </c>
      <c r="I108" s="19">
        <f t="shared" si="51"/>
        <v>86.68</v>
      </c>
      <c r="J108" s="19">
        <f t="shared" si="51"/>
        <v>576</v>
      </c>
      <c r="K108" s="25"/>
      <c r="L108" s="19">
        <v>78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>
      <c r="A111" s="23"/>
      <c r="B111" s="15"/>
      <c r="C111" s="11"/>
      <c r="D111" s="7" t="s">
        <v>28</v>
      </c>
      <c r="E111" s="39" t="s">
        <v>79</v>
      </c>
      <c r="F111" s="40">
        <v>90</v>
      </c>
      <c r="G111" s="40">
        <v>11.43</v>
      </c>
      <c r="H111" s="40">
        <v>10.23</v>
      </c>
      <c r="I111" s="40">
        <v>2.74</v>
      </c>
      <c r="J111" s="40">
        <v>149</v>
      </c>
      <c r="K111" s="41" t="s">
        <v>40</v>
      </c>
      <c r="L111" s="40"/>
    </row>
    <row r="112" spans="1:12" ht="14.4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3.2</v>
      </c>
      <c r="H114" s="43">
        <v>0.4</v>
      </c>
      <c r="I114" s="43">
        <v>20</v>
      </c>
      <c r="J114" s="43">
        <v>96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26.88</v>
      </c>
      <c r="H118" s="19">
        <f t="shared" si="52"/>
        <v>18.689999999999998</v>
      </c>
      <c r="I118" s="19">
        <f t="shared" si="52"/>
        <v>108.91</v>
      </c>
      <c r="J118" s="19">
        <f t="shared" si="52"/>
        <v>713</v>
      </c>
      <c r="K118" s="25"/>
      <c r="L118" s="19">
        <v>97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3">G108+G118</f>
        <v>47.76</v>
      </c>
      <c r="H119" s="32">
        <f t="shared" ref="H119" si="54">H108+H118</f>
        <v>34.629999999999995</v>
      </c>
      <c r="I119" s="32">
        <f t="shared" ref="I119" si="55">I108+I118</f>
        <v>195.59</v>
      </c>
      <c r="J119" s="32">
        <f t="shared" ref="J119" si="56">J108+J118</f>
        <v>1289</v>
      </c>
      <c r="K119" s="32"/>
      <c r="L119" s="32"/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270</v>
      </c>
      <c r="G120" s="40">
        <v>19.170000000000002</v>
      </c>
      <c r="H120" s="40">
        <v>15.58</v>
      </c>
      <c r="I120" s="40">
        <v>42.99</v>
      </c>
      <c r="J120" s="40">
        <v>388</v>
      </c>
      <c r="K120" s="41">
        <v>265</v>
      </c>
      <c r="L120" s="40"/>
    </row>
    <row r="121" spans="1:12" ht="14.4">
      <c r="A121" s="14"/>
      <c r="B121" s="15"/>
      <c r="C121" s="11"/>
      <c r="D121" s="5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40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22.17</v>
      </c>
      <c r="H127" s="19">
        <f t="shared" si="57"/>
        <v>15.940000000000001</v>
      </c>
      <c r="I127" s="19">
        <f t="shared" si="57"/>
        <v>87.78</v>
      </c>
      <c r="J127" s="19">
        <f t="shared" si="57"/>
        <v>584</v>
      </c>
      <c r="K127" s="25"/>
      <c r="L127" s="19">
        <v>78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4.4">
      <c r="A130" s="14"/>
      <c r="B130" s="15"/>
      <c r="C130" s="11"/>
      <c r="D130" s="7" t="s">
        <v>28</v>
      </c>
      <c r="E130" s="39" t="s">
        <v>80</v>
      </c>
      <c r="F130" s="43">
        <v>250</v>
      </c>
      <c r="G130" s="43">
        <v>17.75</v>
      </c>
      <c r="H130" s="43">
        <v>14.43</v>
      </c>
      <c r="I130" s="43">
        <v>39.81</v>
      </c>
      <c r="J130" s="43">
        <v>367</v>
      </c>
      <c r="K130" s="44">
        <v>265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40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3.2</v>
      </c>
      <c r="H133" s="43">
        <v>0.4</v>
      </c>
      <c r="I133" s="43">
        <v>20</v>
      </c>
      <c r="J133" s="43">
        <v>96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4.4">
      <c r="A135" s="14"/>
      <c r="B135" s="15"/>
      <c r="C135" s="11"/>
      <c r="D135" s="7" t="s">
        <v>52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8">SUM(G128:G136)</f>
        <v>24.89</v>
      </c>
      <c r="H137" s="19">
        <f t="shared" si="58"/>
        <v>19.029999999999998</v>
      </c>
      <c r="I137" s="19">
        <f t="shared" si="58"/>
        <v>114.80000000000001</v>
      </c>
      <c r="J137" s="19">
        <f t="shared" si="58"/>
        <v>707</v>
      </c>
      <c r="K137" s="25"/>
      <c r="L137" s="19">
        <v>97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1210</v>
      </c>
      <c r="G138" s="32">
        <f t="shared" ref="G138" si="59">G127+G137</f>
        <v>47.06</v>
      </c>
      <c r="H138" s="32">
        <f t="shared" ref="H138" si="60">H127+H137</f>
        <v>34.97</v>
      </c>
      <c r="I138" s="32">
        <f t="shared" ref="I138" si="61">I127+I137</f>
        <v>202.58</v>
      </c>
      <c r="J138" s="32">
        <f t="shared" ref="J138" si="62">J127+J137</f>
        <v>1291</v>
      </c>
      <c r="K138" s="32"/>
      <c r="L138" s="32"/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215</v>
      </c>
      <c r="K139" s="41" t="s">
        <v>64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40</v>
      </c>
      <c r="L142" s="43"/>
    </row>
    <row r="143" spans="1:12" ht="14.4">
      <c r="A143" s="23"/>
      <c r="B143" s="15"/>
      <c r="C143" s="11"/>
      <c r="D143" s="52" t="s">
        <v>30</v>
      </c>
      <c r="E143" s="42" t="s">
        <v>69</v>
      </c>
      <c r="F143" s="43">
        <v>125</v>
      </c>
      <c r="G143" s="43">
        <v>0</v>
      </c>
      <c r="H143" s="43">
        <v>0</v>
      </c>
      <c r="I143" s="43">
        <v>13.75</v>
      </c>
      <c r="J143" s="43">
        <v>55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63">SUM(G139:G145)</f>
        <v>11.66</v>
      </c>
      <c r="H146" s="19">
        <f t="shared" si="63"/>
        <v>16.939999999999998</v>
      </c>
      <c r="I146" s="19">
        <f t="shared" si="63"/>
        <v>85.32</v>
      </c>
      <c r="J146" s="19">
        <f t="shared" si="63"/>
        <v>504</v>
      </c>
      <c r="K146" s="25"/>
      <c r="L146" s="19">
        <v>78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1.1200000000000001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/>
    </row>
    <row r="149" spans="1:12" ht="14.4">
      <c r="A149" s="23"/>
      <c r="B149" s="15"/>
      <c r="C149" s="11"/>
      <c r="D149" s="7" t="s">
        <v>28</v>
      </c>
      <c r="E149" s="42" t="s">
        <v>65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40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49</v>
      </c>
      <c r="F152" s="43">
        <v>40</v>
      </c>
      <c r="G152" s="43">
        <v>3.2</v>
      </c>
      <c r="H152" s="43">
        <v>0.4</v>
      </c>
      <c r="I152" s="43">
        <v>20</v>
      </c>
      <c r="J152" s="43">
        <v>96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1.6</v>
      </c>
      <c r="H153" s="43">
        <v>0.2</v>
      </c>
      <c r="I153" s="43">
        <v>9</v>
      </c>
      <c r="J153" s="43">
        <v>44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v>24.56</v>
      </c>
      <c r="H156" s="19">
        <v>20.83</v>
      </c>
      <c r="I156" s="19">
        <v>99.89</v>
      </c>
      <c r="J156" s="19">
        <v>741</v>
      </c>
      <c r="K156" s="25"/>
      <c r="L156" s="19">
        <v>97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1205</v>
      </c>
      <c r="G157" s="32">
        <f t="shared" ref="G157" si="64">G146+G156</f>
        <v>36.22</v>
      </c>
      <c r="H157" s="32">
        <f t="shared" ref="H157" si="65">H146+H156</f>
        <v>37.769999999999996</v>
      </c>
      <c r="I157" s="32">
        <f t="shared" ref="I157" si="66">I146+I156</f>
        <v>185.20999999999998</v>
      </c>
      <c r="J157" s="32">
        <f t="shared" ref="J157" si="67">J146+J156</f>
        <v>1245</v>
      </c>
      <c r="K157" s="32"/>
      <c r="L157" s="32"/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40</v>
      </c>
      <c r="L158" s="40"/>
    </row>
    <row r="159" spans="1:12" ht="14.4">
      <c r="A159" s="23"/>
      <c r="B159" s="15"/>
      <c r="C159" s="11"/>
      <c r="D159" s="5" t="s">
        <v>21</v>
      </c>
      <c r="E159" s="42" t="s">
        <v>41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8">SUM(G158:G164)</f>
        <v>22.599999999999998</v>
      </c>
      <c r="H165" s="19">
        <f t="shared" si="68"/>
        <v>16.009999999999998</v>
      </c>
      <c r="I165" s="19">
        <f t="shared" si="68"/>
        <v>73.39</v>
      </c>
      <c r="J165" s="19">
        <f t="shared" si="68"/>
        <v>538</v>
      </c>
      <c r="K165" s="25"/>
      <c r="L165" s="19">
        <v>78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40</v>
      </c>
      <c r="L167" s="43"/>
    </row>
    <row r="168" spans="1:12" ht="14.4">
      <c r="A168" s="23"/>
      <c r="B168" s="15"/>
      <c r="C168" s="11"/>
      <c r="D168" s="7" t="s">
        <v>28</v>
      </c>
      <c r="E168" s="39" t="s">
        <v>82</v>
      </c>
      <c r="F168" s="40">
        <v>90</v>
      </c>
      <c r="G168" s="40">
        <v>14.58</v>
      </c>
      <c r="H168" s="40">
        <v>9.68</v>
      </c>
      <c r="I168" s="40">
        <v>8.94</v>
      </c>
      <c r="J168" s="40">
        <v>190</v>
      </c>
      <c r="K168" s="41" t="s">
        <v>40</v>
      </c>
      <c r="L168" s="43"/>
    </row>
    <row r="169" spans="1:12" ht="14.4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3.2</v>
      </c>
      <c r="H171" s="43">
        <v>0.4</v>
      </c>
      <c r="I171" s="43">
        <v>20</v>
      </c>
      <c r="J171" s="43">
        <v>96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4.4">
      <c r="A173" s="23"/>
      <c r="B173" s="15"/>
      <c r="C173" s="11"/>
      <c r="D173" s="7" t="s">
        <v>52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69">SUM(G166:G174)</f>
        <v>32.46</v>
      </c>
      <c r="H175" s="19">
        <f t="shared" si="69"/>
        <v>19.809999999999995</v>
      </c>
      <c r="I175" s="19">
        <f t="shared" si="69"/>
        <v>96.33</v>
      </c>
      <c r="J175" s="19">
        <f t="shared" si="69"/>
        <v>706</v>
      </c>
      <c r="K175" s="25"/>
      <c r="L175" s="19">
        <v>97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1230</v>
      </c>
      <c r="G176" s="32">
        <f t="shared" ref="G176" si="70">G165+G175</f>
        <v>55.06</v>
      </c>
      <c r="H176" s="32">
        <f t="shared" ref="H176" si="71">H165+H175</f>
        <v>35.819999999999993</v>
      </c>
      <c r="I176" s="32">
        <f t="shared" ref="I176" si="72">I165+I175</f>
        <v>169.72</v>
      </c>
      <c r="J176" s="32">
        <f t="shared" ref="J176" si="73">J165+J175</f>
        <v>1244</v>
      </c>
      <c r="K176" s="32"/>
      <c r="L176" s="32"/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40</v>
      </c>
      <c r="L177" s="40"/>
    </row>
    <row r="178" spans="1:12" ht="14.4">
      <c r="A178" s="23"/>
      <c r="B178" s="15"/>
      <c r="C178" s="11"/>
      <c r="D178" s="5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67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4">SUM(G177:G183)</f>
        <v>27.26</v>
      </c>
      <c r="H184" s="19">
        <f t="shared" si="74"/>
        <v>6.83</v>
      </c>
      <c r="I184" s="19">
        <f t="shared" si="74"/>
        <v>141.85</v>
      </c>
      <c r="J184" s="19">
        <f t="shared" si="74"/>
        <v>582</v>
      </c>
      <c r="K184" s="25"/>
      <c r="L184" s="19">
        <v>78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/>
    </row>
    <row r="187" spans="1:12" ht="14.4">
      <c r="A187" s="23"/>
      <c r="B187" s="15"/>
      <c r="C187" s="11"/>
      <c r="D187" s="7" t="s">
        <v>28</v>
      </c>
      <c r="E187" s="42" t="s">
        <v>85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/>
    </row>
    <row r="188" spans="1:12" ht="14.4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4.4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3.2</v>
      </c>
      <c r="H190" s="43">
        <v>0.4</v>
      </c>
      <c r="I190" s="43">
        <v>20</v>
      </c>
      <c r="J190" s="43">
        <v>96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75">SUM(G185:G193)</f>
        <v>22.04</v>
      </c>
      <c r="H194" s="19">
        <f t="shared" si="75"/>
        <v>31.099999999999998</v>
      </c>
      <c r="I194" s="19">
        <f t="shared" si="75"/>
        <v>95.56</v>
      </c>
      <c r="J194" s="19">
        <f t="shared" si="75"/>
        <v>712</v>
      </c>
      <c r="K194" s="25"/>
      <c r="L194" s="19">
        <v>97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76">G184+G194</f>
        <v>49.3</v>
      </c>
      <c r="H195" s="32">
        <f t="shared" ref="H195" si="77">H184+H194</f>
        <v>37.93</v>
      </c>
      <c r="I195" s="32">
        <f t="shared" ref="I195" si="78">I184+I194</f>
        <v>237.41</v>
      </c>
      <c r="J195" s="32">
        <f t="shared" ref="J195" si="79">J184+J194</f>
        <v>1294</v>
      </c>
      <c r="K195" s="32"/>
      <c r="L195" s="32"/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1213</v>
      </c>
      <c r="G196" s="34">
        <f>SUMIF($C:$C,"Итого за день:",G:G)/COUNTIFS($C:$C,"Итого за день:",G:G,"&gt;0")</f>
        <v>47.028999999999996</v>
      </c>
      <c r="H196" s="34">
        <f>SUMIF($C:$C,"Итого за день:",H:H)/COUNTIFS($C:$C,"Итого за день:",H:H,"&gt;0")</f>
        <v>34.643999999999998</v>
      </c>
      <c r="I196" s="34">
        <f>SUMIF($C:$C,"Итого за день:",I:I)/COUNTIFS($C:$C,"Итого за день:",I:I,"&gt;0")</f>
        <v>194.131</v>
      </c>
      <c r="J196" s="34">
        <f>SUMIF($C:$C,"Итого за день:",J:J)/COUNTIFS($C:$C,"Итого за день:",J:J,"&gt;0")</f>
        <v>1265.7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User</cp:lastModifiedBy>
  <dcterms:created xsi:type="dcterms:W3CDTF">2022-05-16T14:23:56Z</dcterms:created>
  <dcterms:modified xsi:type="dcterms:W3CDTF">2025-01-26T14:25:35Z</dcterms:modified>
</cp:coreProperties>
</file>